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4" windowWidth="11357" windowHeight="8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<sst xmlns="http://schemas.openxmlformats.org/spreadsheetml/2006/main" count="222" uniqueCount="205">
  <si>
    <t>Umístění (učebna)</t>
  </si>
  <si>
    <t>počet</t>
  </si>
  <si>
    <t>pro žáky</t>
  </si>
  <si>
    <t>pro učitele</t>
  </si>
  <si>
    <t>administrativa</t>
  </si>
  <si>
    <t>Počítačová učebna- Jarošovská</t>
  </si>
  <si>
    <t>v síti</t>
  </si>
  <si>
    <t>internet</t>
  </si>
  <si>
    <t xml:space="preserve">           z toho </t>
  </si>
  <si>
    <t>Ostatní učebny - kuchyňka</t>
  </si>
  <si>
    <t>Jarošovská</t>
  </si>
  <si>
    <t>kabinety, sborovna</t>
  </si>
  <si>
    <t>ředitelna, kancelář</t>
  </si>
  <si>
    <t>Gobelínka</t>
  </si>
  <si>
    <t>Bobelovka</t>
  </si>
  <si>
    <t>Družina + klub</t>
  </si>
  <si>
    <t>celkem</t>
  </si>
  <si>
    <t xml:space="preserve">Nemocnice </t>
  </si>
  <si>
    <t xml:space="preserve">N.Bystřice </t>
  </si>
  <si>
    <t xml:space="preserve">                              v ostatních učebnách:</t>
  </si>
  <si>
    <t xml:space="preserve">dle tohoto standardu máme mít: </t>
  </si>
  <si>
    <t xml:space="preserve">                 2)v ostatních učebnách </t>
  </si>
  <si>
    <t>pedagogové:</t>
  </si>
  <si>
    <r>
      <t>žáci:</t>
    </r>
    <r>
      <rPr>
        <sz val="10"/>
        <rFont val="Arial"/>
        <family val="0"/>
      </rPr>
      <t xml:space="preserve">          1) v učebnách</t>
    </r>
  </si>
  <si>
    <t xml:space="preserve">         </t>
  </si>
  <si>
    <t>pozn.: Nejsou uváděny počítače ve třídách nižší řady než PII a ekvivalentní</t>
  </si>
  <si>
    <t>Další programy zakoupené školou :</t>
  </si>
  <si>
    <t>Z</t>
  </si>
  <si>
    <t>P0</t>
  </si>
  <si>
    <t>PV1</t>
  </si>
  <si>
    <t>PV2</t>
  </si>
  <si>
    <t>N</t>
  </si>
  <si>
    <t>Kubeš Petr</t>
  </si>
  <si>
    <t>Hladovcová Hana</t>
  </si>
  <si>
    <t xml:space="preserve">Benešová Iva        </t>
  </si>
  <si>
    <t xml:space="preserve">Blažková Drahomíra  </t>
  </si>
  <si>
    <t xml:space="preserve">Dovalilová Jiřina </t>
  </si>
  <si>
    <t xml:space="preserve">Frýblová Jana  </t>
  </si>
  <si>
    <t>Hanusová Dana - stud. ?</t>
  </si>
  <si>
    <t xml:space="preserve">Hanušová Jitka  </t>
  </si>
  <si>
    <t xml:space="preserve">Havlíková Miluše </t>
  </si>
  <si>
    <t>Hemberová Eva - mateř.dov.</t>
  </si>
  <si>
    <t>Hirschová Kateřina</t>
  </si>
  <si>
    <t xml:space="preserve">Holoubková Vlasta           </t>
  </si>
  <si>
    <t xml:space="preserve">Krubová Daniela </t>
  </si>
  <si>
    <t>Kuchťáková Lucie - stud.</t>
  </si>
  <si>
    <t>Machová Ludmila-stud</t>
  </si>
  <si>
    <t xml:space="preserve">Másílko Miroslav </t>
  </si>
  <si>
    <t xml:space="preserve">Mátlová Pavla    </t>
  </si>
  <si>
    <t xml:space="preserve">Mikulášová Ivana </t>
  </si>
  <si>
    <t xml:space="preserve">Obšilová Ingrid  </t>
  </si>
  <si>
    <t xml:space="preserve">Pokorná Iva  </t>
  </si>
  <si>
    <t>Procházka Eduard</t>
  </si>
  <si>
    <t xml:space="preserve">Schőnbauerová Zuzana </t>
  </si>
  <si>
    <t xml:space="preserve">Stypová Dana </t>
  </si>
  <si>
    <t>Sváčková Ivana</t>
  </si>
  <si>
    <t>Svobodová Miloslava</t>
  </si>
  <si>
    <t>Klůsová Jana</t>
  </si>
  <si>
    <t>Toufarová Iveta</t>
  </si>
  <si>
    <t>Vodičková Martina</t>
  </si>
  <si>
    <t xml:space="preserve">Nikola Bílá                       </t>
  </si>
  <si>
    <t>Houdková Bronislava -mateř</t>
  </si>
  <si>
    <t>vychovatelky:</t>
  </si>
  <si>
    <t>Bačáková Iva</t>
  </si>
  <si>
    <t>Doležalová Vlasta</t>
  </si>
  <si>
    <t xml:space="preserve">Kocarová Eva   </t>
  </si>
  <si>
    <t xml:space="preserve">Pundová Jarosl. </t>
  </si>
  <si>
    <t>osobní asistentky:</t>
  </si>
  <si>
    <t>Drsová Marcela</t>
  </si>
  <si>
    <t>Svobodová Zuzana</t>
  </si>
  <si>
    <t>Klusáková Simona</t>
  </si>
  <si>
    <t xml:space="preserve">Kučerová Hana        </t>
  </si>
  <si>
    <t xml:space="preserve">Landovská Jana </t>
  </si>
  <si>
    <t>Nováková Romana</t>
  </si>
  <si>
    <t xml:space="preserve">Šmejkalová Milena </t>
  </si>
  <si>
    <t xml:space="preserve">Vomastková Lenka  </t>
  </si>
  <si>
    <t>Špičková Emilie</t>
  </si>
  <si>
    <t>Nová Bystřice:</t>
  </si>
  <si>
    <t xml:space="preserve">Čekalová Eva  </t>
  </si>
  <si>
    <t>Janků Pavla</t>
  </si>
  <si>
    <t xml:space="preserve">Licehamrová Simona  </t>
  </si>
  <si>
    <t>Popelová Eva</t>
  </si>
  <si>
    <t>ZŠ při nemocnici :</t>
  </si>
  <si>
    <t xml:space="preserve">Matlasová Dobroslava-zš. </t>
  </si>
  <si>
    <t>Hanzálková Marie- mš.</t>
  </si>
  <si>
    <t>celkem proškoleno</t>
  </si>
  <si>
    <t>% z celkového počtu pedagogů</t>
  </si>
  <si>
    <t>jen školení Z</t>
  </si>
  <si>
    <t>jen P0</t>
  </si>
  <si>
    <t>P0 a P1</t>
  </si>
  <si>
    <t>nic</t>
  </si>
  <si>
    <t>1  (3x)</t>
  </si>
  <si>
    <r>
      <t>Dodané v rámci INDOŠe</t>
    </r>
    <r>
      <rPr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</si>
  <si>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3x sada programového softveru cca 35 CD/sada</t>
  </si>
  <si>
    <t xml:space="preserve"> Méďa 99, 22 her, Psaní</t>
  </si>
  <si>
    <t>Altík,Altíkovy úkoly,Brepta,Jet Voice, Méďa čte,Méďa počítá,</t>
  </si>
  <si>
    <r>
      <t>Multilicence Terasoft</t>
    </r>
    <r>
      <rPr>
        <sz val="12"/>
        <rFont val="Times New Roman"/>
        <family val="1"/>
      </rPr>
      <t xml:space="preserve">: </t>
    </r>
  </si>
  <si>
    <t xml:space="preserve">                                       </t>
  </si>
  <si>
    <t xml:space="preserve">                                      </t>
  </si>
  <si>
    <t xml:space="preserve">                                                  </t>
  </si>
  <si>
    <t xml:space="preserve">Nevton 2   </t>
  </si>
  <si>
    <t xml:space="preserve">                       </t>
  </si>
  <si>
    <t xml:space="preserve">     </t>
  </si>
  <si>
    <t xml:space="preserve">       </t>
  </si>
  <si>
    <t>Ks</t>
  </si>
  <si>
    <t>Dětský koutek 2,3,4</t>
  </si>
  <si>
    <t xml:space="preserve">  </t>
  </si>
  <si>
    <t>Výuka informatiky</t>
  </si>
  <si>
    <t>Přírodověda 1,2,3</t>
  </si>
  <si>
    <t>Učíme se hrou – pro Mš a 1 roč.Zš</t>
  </si>
  <si>
    <t>Kreslení pro děti</t>
  </si>
  <si>
    <t xml:space="preserve"> </t>
  </si>
  <si>
    <t>Český jazyk 1 pravopis</t>
  </si>
  <si>
    <t>Matematika pro 1.-4. třídu</t>
  </si>
  <si>
    <t>DK multimédia –jak  věci pracují</t>
  </si>
  <si>
    <t>Matematika pro prvňáčky</t>
  </si>
  <si>
    <t>Základy rod. a sex. výchovy</t>
  </si>
  <si>
    <t>Vlastivěda 1 starší české dějiny</t>
  </si>
  <si>
    <t>Dětské grafické studio</t>
  </si>
  <si>
    <t>Angličtina 1</t>
  </si>
  <si>
    <t>Multimediální kabinet – 3CD</t>
  </si>
  <si>
    <t>Multilicence Langmaster :</t>
  </si>
  <si>
    <t>výukových aplikací celkem:</t>
  </si>
  <si>
    <t>Na všech uvedených stanicích je nainstalován operační program Win2000 až WinXP s odpovídajícím</t>
  </si>
  <si>
    <t xml:space="preserve">balíčkem MS Office (případně jeho freeverová verze PC Suite602) </t>
  </si>
  <si>
    <t>Na několika PC je nainstalován Win98.</t>
  </si>
  <si>
    <t>Pozn.:</t>
  </si>
  <si>
    <t xml:space="preserve">Komentář: </t>
  </si>
  <si>
    <t xml:space="preserve">Škola v minulých obdobích již měla proškoleno odpovídajících 75% pedagogů v úrovni "Z". </t>
  </si>
  <si>
    <t>Někteří z těchto pedagogů ze školy odešli a místo nich přišli neproškolení.</t>
  </si>
  <si>
    <t>Část zaměstnanců, kteří neprošli žádným školením mají znalosti v oblasti ICT mnohem rozsáhlej-</t>
  </si>
  <si>
    <t>Připojení k internetu odpovídá standartu stanovenému pro školy (P2C)</t>
  </si>
  <si>
    <t xml:space="preserve">Škola vlastní dvě dotekové tabule Smart board,  dva datové projektory jeden bezdrátový  tablet </t>
  </si>
  <si>
    <t>SMART Airliner.</t>
  </si>
  <si>
    <t>Vybavení prezentační technikou také odpovídá ICT standardu  :</t>
  </si>
  <si>
    <t>A.Stávající stav</t>
  </si>
  <si>
    <t>Škola má své vlastní internetové stránky - www. skolajh.cz</t>
  </si>
  <si>
    <r>
      <t>Multilicence Petit</t>
    </r>
    <r>
      <rPr>
        <u val="single"/>
        <sz val="12"/>
        <rFont val="Times New Roman"/>
        <family val="1"/>
      </rPr>
      <t xml:space="preserve">- </t>
    </r>
  </si>
  <si>
    <t xml:space="preserve">Škola spravuje celkem čtyři počítačové sítě. Tři počítačové sítě byly pořízeny v rámci akce  </t>
  </si>
  <si>
    <t>na odloučených pracovištích v nemocnici a v Nové Bystřici. Tyto sítě jsou využívány k výuce žáků a je v nich</t>
  </si>
  <si>
    <t>Připojení k internetu na všech místech odpovídá ICT standardu (dle metod. pokynu č.j.:30 799/2005)</t>
  </si>
  <si>
    <t>Přepočet ICT standardu (dle metod. pokynu č.j.:30 799/2005)</t>
  </si>
  <si>
    <t>2) Vybavení výukovým softwarem</t>
  </si>
  <si>
    <t>3)Vzdělávání pedagogů</t>
  </si>
  <si>
    <t xml:space="preserve">4) Řešení počítačových sítí </t>
  </si>
  <si>
    <t>V oblasti vybavenosti školy ICT:</t>
  </si>
  <si>
    <t xml:space="preserve">V budoucnu bychom chtěli zajistit do každé třídy alespoň jeden stadardně vybavený počítač. V kmenových  </t>
  </si>
  <si>
    <t>je nutno k těmto PC zajistit odpovídající kompenzační pomůcky (velkoplošné klávesnice, dotekové monitory,</t>
  </si>
  <si>
    <t>trackbally, tablety, …)</t>
  </si>
  <si>
    <t>učebnách v nichž jsou vzděláváni žáci s vážnějšími poruchami motoriky či s jinými druhy postižení</t>
  </si>
  <si>
    <t>možno s žáky procvičit ukládání dat "mimo počítač" na nějaká přenostitená média. Našim potřebám by mohla</t>
  </si>
  <si>
    <t>Připojení k internetu:</t>
  </si>
  <si>
    <t>PDA</t>
  </si>
  <si>
    <t>Vzdělávání pedagogů:</t>
  </si>
  <si>
    <t xml:space="preserve">Proto je nutné, aby na konci roku 2006 bylo proškoleno 75% ped. pracovníků v úrovni Z a 25%  </t>
  </si>
  <si>
    <t>pedagogických pracovníků úspěšně dokončilo kompletní modul P.  Z toho vyplývá, že do konce roku</t>
  </si>
  <si>
    <t>2006 musíme proškolit přibližně 12 pedagogů v PV2. Je ale faktem, že vhodné školení pro speciální školu</t>
  </si>
  <si>
    <t>Z uvedeného je patrné, že škola splňuje požadavky ICT standardu ve většině oblastí.</t>
  </si>
  <si>
    <t>Cílový stav v této oblasti je dán metodickým pokynem a škola nemá vliv na to, jak nastavené požadavky měnit.</t>
  </si>
  <si>
    <t>Důležitým úkolem v této oblasti je udržení stávajícího vybavení v provozuschopném stavu -  opravy, upgrade…</t>
  </si>
  <si>
    <t>Financování a zdroje:</t>
  </si>
  <si>
    <t xml:space="preserve">kompenzačními pomůckami. Na financování vybavenosti jednotlivých kmenových učeben </t>
  </si>
  <si>
    <t>Škola je Infrormačním centrem se zaměřením na vzděl. dětí se zdrav. postižením.</t>
  </si>
  <si>
    <t xml:space="preserve">Bartoš Vladimír </t>
  </si>
  <si>
    <t>Angličtina pro nejmenší</t>
  </si>
  <si>
    <t xml:space="preserve">Němčina pro nejmenší </t>
  </si>
  <si>
    <t>zajištěno připojení k internetu. Ředitelna školy a ekonomické oddělení je propojeno kancelářskou sítí (5PC)</t>
  </si>
  <si>
    <t>s možností připojení k internetu (ADSL). Do školní sítě v Jarošovské ulici jsou zaintegrovány čtyři počítače</t>
  </si>
  <si>
    <t>v kabinetech a jeden ve školní kuchyňce.  Bylo zajištěno připojení k Internetu na odl. prac. Bobelovka a Gobelínka</t>
  </si>
  <si>
    <t>počet žáků k 30.9.2006</t>
  </si>
  <si>
    <t>Postupně bude potřeba pořídit výkonnější stanice pro učitele do kabinetů a s tím i odpovídající operační systém.</t>
  </si>
  <si>
    <t xml:space="preserve">V současné době je splněn záměr připojit všechna pracoviště školy k internetu. </t>
  </si>
  <si>
    <t>V příštíh letech bychom se chtěli zaměřit na postupné vybavování</t>
  </si>
  <si>
    <t xml:space="preserve"> jednotlivých kmenových učeben odpovídajícími pracovními stanicemi s vhodnými </t>
  </si>
  <si>
    <t>v počítačových učebnách -celkem:</t>
  </si>
  <si>
    <t xml:space="preserve">                                          - Jarošovská</t>
  </si>
  <si>
    <t>kompletní proškolení</t>
  </si>
  <si>
    <r>
      <t>1)Počítače na pracovištích ( skutečný stav k 13.4.2007)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</si>
  <si>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t>Aktuální stav (k 13.4.2007)</t>
  </si>
  <si>
    <t>Tato situace se opakuje i v tomto školním roce - opět přišli dva neproškolení</t>
  </si>
  <si>
    <t>"Internet do škol" a jedná se o jednu střední síť (10počítačů) v Jarošovské ulici a dvě menší sítě (4 počítače)</t>
  </si>
  <si>
    <t xml:space="preserve">Bylo provedeno zabezpečení  provozu PC proti výpadku proudu zdrojem UPS (ředitelna, zástupce a ADSL modem) </t>
  </si>
  <si>
    <t>Nevyhovující je rychlost připojení internetu v učebně JH - pouze 524 kb pro celkem až 15 PC</t>
  </si>
  <si>
    <t>B. Cílový stav a odhad vývoje situace v oblasti SIPVZ</t>
  </si>
  <si>
    <t>Situace v oblasti SIPVZ je nejasná. Není jasné do jaké míry bude stát ICT na školách podporovat. Prozatím stát hradí připojení</t>
  </si>
  <si>
    <t>k internetu. Naše organizace je v tomto směru již částečně soběstačná. Zajišťujeme připojení k internetu na třech pracovištích.</t>
  </si>
  <si>
    <t>V případě nutnosti jsme připraveni zajistit konektivitu i na zbylých třech pracovištích. Tuto alternativu projednáme s firmou</t>
  </si>
  <si>
    <t>JH-Comp.</t>
  </si>
  <si>
    <r>
      <t xml:space="preserve">Do počítačové učebny v Jarošovské ulici bude nutné provést obnovu počítačové sítě - tj </t>
    </r>
    <r>
      <rPr>
        <b/>
        <sz val="10"/>
        <rFont val="Arial"/>
        <family val="2"/>
      </rPr>
      <t xml:space="preserve">nákup nového serveru a  </t>
    </r>
  </si>
  <si>
    <r>
      <t>výkonnějších PC</t>
    </r>
    <r>
      <rPr>
        <sz val="10"/>
        <rFont val="Arial"/>
        <family val="0"/>
      </rPr>
      <t>. Stávající počítače, které nebudou potřebné v učebně umístíme v jednotlivých třídách.</t>
    </r>
  </si>
  <si>
    <r>
      <t xml:space="preserve">Všechny počítačové učebny bychom chtěli postupně vybavit nějakým </t>
    </r>
    <r>
      <rPr>
        <b/>
        <sz val="10"/>
        <rFont val="Arial"/>
        <family val="2"/>
      </rPr>
      <t>externím zálohovacím zařízením</t>
    </r>
    <r>
      <rPr>
        <sz val="10"/>
        <rFont val="Arial"/>
        <family val="0"/>
      </rPr>
      <t>, tak aby bylo</t>
    </r>
  </si>
  <si>
    <t>postačit kombinace externí CD nebo DVD-RW mechaniky(příp. externí HD) a USB Flashdisc.</t>
  </si>
  <si>
    <t>Výhled do budoucna viz. výše</t>
  </si>
  <si>
    <t>v oblasti volitelných modulů v podstatě neexistuje. Zvolili jsme tedy nabídku "počítačová grafika".</t>
  </si>
  <si>
    <t xml:space="preserve">V současné době se soustředíme na proškolení všech pedagogických pracovníků na práci se školním vebem - jeho částí </t>
  </si>
  <si>
    <t>věnovanou úkolům a evaluaci.</t>
  </si>
  <si>
    <t xml:space="preserve">Jak už bylo výše řečeno, v současné době není zatím jasné,zda a jakým způsobem bude financování rozvoje ICT </t>
  </si>
  <si>
    <t>podporováno ze strany státu a MŠMT a jak se k věci postaví náš zřizovatel. Škola ale bude i nadále uvolňovat určité prostředky</t>
  </si>
  <si>
    <t>na další vzdělávání pedagogických pracovníků, v současné době se ale zaměříme na získávání prostředků na hardware a obnovu</t>
  </si>
  <si>
    <t>a údržbu sítí. Co se týče vzdělávacího softwaru a operačních systémů, případně dalších aplikací - v současné době je škola</t>
  </si>
  <si>
    <t>zabezpečit i požadavky ŠVP, dle kterého začneme vzdělávat od školního roku 2007/2008.</t>
  </si>
  <si>
    <t xml:space="preserve">by škola chtěla získat prostředky také například zpracováním projektu či projektů a v rámci těchto projektů se  </t>
  </si>
  <si>
    <t>předepsaným způsobem podílet z vlastních zdrojů.</t>
  </si>
  <si>
    <t>ší než požadují uvedená školení. Tato situace se opakuje i v tomto školním roce - opět přišli dva neproškolení zaměstnanci.</t>
  </si>
  <si>
    <t>Gobelínka - mikrovlnné připojení, Bobelovka - mobilní Eurotel.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</si>
</sst>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62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10"/>
      <name val="Arial"/>
      <family val="2"/>
    </font>
    <font>
      <b/>
      <sz val="10"/>
      <name val="Arial Black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0"/>
    </font>
    <font>
      <i/>
      <sz val="11"/>
      <color indexed="10"/>
      <name val="Arial"/>
      <family val="2"/>
    </font>
    <font>
      <u val="single"/>
      <sz val="12"/>
      <name val="Times New Roman"/>
      <family val="1"/>
    </font>
    <font>
      <b/>
      <u val="single"/>
      <sz val="12"/>
      <name val="Arial Black"/>
      <family val="2"/>
    </font>
    <font>
      <u val="single"/>
      <sz val="12"/>
      <name val="Arial Black"/>
      <family val="2"/>
    </font>
    <font>
      <i/>
      <sz val="10"/>
      <color indexed="10"/>
      <name val="Arial"/>
      <family val="2"/>
    </font>
    <font>
      <b/>
      <u val="single"/>
      <sz val="14"/>
      <name val="Arial"/>
      <family val="2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4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0" fillId="2" borderId="24" xfId="0" applyFill="1" applyBorder="1" applyAlignment="1">
      <alignment/>
    </xf>
    <xf numFmtId="0" fontId="9" fillId="2" borderId="2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Fill="1" applyBorder="1" applyAlignment="1">
      <alignment/>
    </xf>
    <xf numFmtId="0" fontId="1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43" xfId="0" applyBorder="1" applyAlignment="1">
      <alignment/>
    </xf>
    <xf numFmtId="0" fontId="10" fillId="0" borderId="25" xfId="0" applyFont="1" applyBorder="1" applyAlignment="1">
      <alignment horizontal="right"/>
    </xf>
    <xf numFmtId="0" fontId="0" fillId="0" borderId="44" xfId="0" applyBorder="1" applyAlignment="1">
      <alignment/>
    </xf>
    <xf numFmtId="0" fontId="8" fillId="0" borderId="45" xfId="0" applyFont="1" applyBorder="1" applyAlignment="1">
      <alignment/>
    </xf>
    <xf numFmtId="0" fontId="0" fillId="0" borderId="46" xfId="0" applyBorder="1" applyAlignment="1">
      <alignment/>
    </xf>
    <xf numFmtId="0" fontId="10" fillId="0" borderId="45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3" borderId="22" xfId="0" applyFill="1" applyBorder="1" applyAlignment="1">
      <alignment/>
    </xf>
    <xf numFmtId="0" fontId="0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  <xf numFmtId="0" fontId="11" fillId="0" borderId="37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4" xfId="0" applyFill="1" applyBorder="1" applyAlignment="1">
      <alignment horizontal="right"/>
    </xf>
    <xf numFmtId="0" fontId="9" fillId="0" borderId="4" xfId="0" applyFont="1" applyBorder="1" applyAlignment="1">
      <alignment/>
    </xf>
    <xf numFmtId="0" fontId="0" fillId="4" borderId="4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1" fillId="0" borderId="0" xfId="0" applyFont="1" applyAlignment="1">
      <alignment/>
    </xf>
    <xf numFmtId="0" fontId="15" fillId="0" borderId="1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38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0" fontId="13" fillId="0" borderId="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2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0" fillId="0" borderId="7" xfId="0" applyFont="1" applyBorder="1" applyAlignment="1">
      <alignment/>
    </xf>
    <xf numFmtId="0" fontId="0" fillId="0" borderId="54" xfId="0" applyBorder="1" applyAlignment="1">
      <alignment/>
    </xf>
    <xf numFmtId="0" fontId="10" fillId="0" borderId="8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Border="1" applyAlignment="1">
      <alignment/>
    </xf>
    <xf numFmtId="0" fontId="0" fillId="0" borderId="45" xfId="0" applyFill="1" applyBorder="1" applyAlignment="1">
      <alignment horizontal="lef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9" fillId="5" borderId="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5" borderId="4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9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21</xdr:row>
      <xdr:rowOff>0</xdr:rowOff>
    </xdr:from>
    <xdr:to>
      <xdr:col>16</xdr:col>
      <xdr:colOff>390525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886575" y="3571875"/>
          <a:ext cx="44767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9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ICT plán školy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2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29.8515625" style="0" customWidth="1"/>
    <col min="2" max="2" width="6.00390625" style="0" bestFit="1" customWidth="1"/>
    <col min="3" max="3" width="8.7109375" style="0" bestFit="1" customWidth="1"/>
    <col min="4" max="4" width="10.57421875" style="0" customWidth="1"/>
    <col min="5" max="5" width="14.00390625" style="0" bestFit="1" customWidth="1"/>
    <col min="6" max="6" width="5.140625" style="0" bestFit="1" customWidth="1"/>
    <col min="7" max="7" width="8.00390625" style="0" bestFit="1" customWidth="1"/>
  </cols>
  <sheetData>
    <row r="2" s="37" customFormat="1" ht="19.5">
      <c r="A2" s="124" t="s">
        <v>135</v>
      </c>
    </row>
    <row r="3" s="43" customFormat="1" ht="12.75">
      <c r="A3" s="43" t="s">
        <v>162</v>
      </c>
    </row>
    <row r="4" spans="1:5" s="43" customFormat="1" ht="13.5" thickBot="1">
      <c r="A4" s="116" t="s">
        <v>136</v>
      </c>
      <c r="B4" s="42"/>
      <c r="C4" s="42"/>
      <c r="D4" s="42"/>
      <c r="E4" s="42"/>
    </row>
    <row r="5" spans="1:5" s="43" customFormat="1" ht="14.25" thickBot="1">
      <c r="A5" s="35" t="s">
        <v>177</v>
      </c>
      <c r="B5" s="120"/>
      <c r="C5" s="120"/>
      <c r="D5" s="121"/>
      <c r="E5" s="42"/>
    </row>
    <row r="6" spans="2:7" ht="14.25" thickBot="1">
      <c r="B6" s="2"/>
      <c r="C6" s="1"/>
      <c r="D6" s="4" t="s">
        <v>8</v>
      </c>
      <c r="E6" s="2"/>
      <c r="F6" s="2"/>
      <c r="G6" s="3"/>
    </row>
    <row r="7" spans="1:8" ht="14.25" thickBot="1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6</v>
      </c>
      <c r="G7" s="16" t="s">
        <v>7</v>
      </c>
      <c r="H7" s="132" t="s">
        <v>152</v>
      </c>
    </row>
    <row r="8" spans="1:8" ht="12.75">
      <c r="A8" s="19" t="s">
        <v>10</v>
      </c>
      <c r="B8" s="8"/>
      <c r="C8" s="8"/>
      <c r="D8" s="8"/>
      <c r="E8" s="8"/>
      <c r="F8" s="8"/>
      <c r="G8" s="127"/>
      <c r="H8" s="129"/>
    </row>
    <row r="9" spans="1:8" ht="12.75">
      <c r="A9" s="9" t="s">
        <v>5</v>
      </c>
      <c r="B9" s="6">
        <v>11</v>
      </c>
      <c r="C9" s="6">
        <v>10</v>
      </c>
      <c r="D9" s="6">
        <v>1</v>
      </c>
      <c r="E9" s="6"/>
      <c r="F9" s="6">
        <v>10</v>
      </c>
      <c r="G9" s="49">
        <v>10</v>
      </c>
      <c r="H9" s="84"/>
    </row>
    <row r="10" spans="1:8" ht="12.75">
      <c r="A10" s="9" t="s">
        <v>9</v>
      </c>
      <c r="B10" s="6">
        <v>1</v>
      </c>
      <c r="C10" s="6">
        <v>1</v>
      </c>
      <c r="D10" s="6">
        <v>1</v>
      </c>
      <c r="E10" s="6"/>
      <c r="F10" s="6"/>
      <c r="G10" s="49">
        <v>1</v>
      </c>
      <c r="H10" s="84"/>
    </row>
    <row r="11" spans="1:8" ht="12.75">
      <c r="A11" s="9"/>
      <c r="B11" s="6"/>
      <c r="C11" s="6"/>
      <c r="D11" s="6"/>
      <c r="E11" s="6"/>
      <c r="F11" s="6"/>
      <c r="G11" s="49"/>
      <c r="H11" s="84"/>
    </row>
    <row r="12" spans="1:8" ht="12.75">
      <c r="A12" s="9"/>
      <c r="B12" s="6"/>
      <c r="C12" s="6"/>
      <c r="D12" s="6"/>
      <c r="E12" s="6"/>
      <c r="F12" s="6"/>
      <c r="G12" s="49"/>
      <c r="H12" s="84"/>
    </row>
    <row r="13" spans="1:8" ht="12.75">
      <c r="A13" s="9"/>
      <c r="B13" s="6"/>
      <c r="C13" s="6"/>
      <c r="D13" s="6"/>
      <c r="E13" s="6"/>
      <c r="F13" s="6"/>
      <c r="G13" s="49"/>
      <c r="H13" s="84"/>
    </row>
    <row r="14" spans="1:8" ht="12.75">
      <c r="A14" s="9"/>
      <c r="B14" s="6"/>
      <c r="C14" s="6"/>
      <c r="D14" s="6"/>
      <c r="E14" s="6"/>
      <c r="F14" s="6"/>
      <c r="G14" s="49"/>
      <c r="H14" s="84"/>
    </row>
    <row r="15" spans="1:8" ht="12.75">
      <c r="A15" s="9"/>
      <c r="B15" s="6"/>
      <c r="C15" s="6"/>
      <c r="D15" s="6"/>
      <c r="E15" s="6"/>
      <c r="F15" s="6"/>
      <c r="G15" s="49"/>
      <c r="H15" s="84"/>
    </row>
    <row r="16" spans="1:8" ht="12.75">
      <c r="A16" s="9" t="s">
        <v>11</v>
      </c>
      <c r="B16" s="6">
        <v>4</v>
      </c>
      <c r="C16" s="6"/>
      <c r="D16" s="6">
        <v>4</v>
      </c>
      <c r="E16" s="6"/>
      <c r="F16" s="6">
        <v>4</v>
      </c>
      <c r="G16" s="49">
        <v>4</v>
      </c>
      <c r="H16" s="84">
        <v>1</v>
      </c>
    </row>
    <row r="17" spans="1:8" ht="12.75">
      <c r="A17" s="9" t="s">
        <v>12</v>
      </c>
      <c r="B17" s="6">
        <v>5</v>
      </c>
      <c r="C17" s="6"/>
      <c r="D17" s="6"/>
      <c r="E17" s="6">
        <v>5</v>
      </c>
      <c r="F17" s="6">
        <v>5</v>
      </c>
      <c r="G17" s="49">
        <v>5</v>
      </c>
      <c r="H17" s="84">
        <v>1</v>
      </c>
    </row>
    <row r="18" spans="1:8" ht="12.75">
      <c r="A18" s="9"/>
      <c r="B18" s="6"/>
      <c r="C18" s="6"/>
      <c r="D18" s="6"/>
      <c r="E18" s="6"/>
      <c r="F18" s="6"/>
      <c r="G18" s="49"/>
      <c r="H18" s="84"/>
    </row>
    <row r="19" spans="1:8" ht="12.75">
      <c r="A19" s="9"/>
      <c r="B19" s="6"/>
      <c r="C19" s="6"/>
      <c r="D19" s="6"/>
      <c r="E19" s="6"/>
      <c r="F19" s="6"/>
      <c r="G19" s="49"/>
      <c r="H19" s="84"/>
    </row>
    <row r="20" spans="1:8" ht="13.5" thickBot="1">
      <c r="A20" s="10"/>
      <c r="B20" s="11"/>
      <c r="C20" s="11"/>
      <c r="D20" s="11"/>
      <c r="E20" s="11"/>
      <c r="F20" s="11"/>
      <c r="G20" s="128"/>
      <c r="H20" s="84"/>
    </row>
    <row r="21" spans="1:8" ht="13.5" thickBot="1">
      <c r="A21" s="12" t="s">
        <v>17</v>
      </c>
      <c r="B21" s="13">
        <v>4</v>
      </c>
      <c r="C21" s="13">
        <v>3</v>
      </c>
      <c r="D21" s="13">
        <v>1</v>
      </c>
      <c r="E21" s="13"/>
      <c r="F21" s="13">
        <v>4</v>
      </c>
      <c r="G21" s="60">
        <v>4</v>
      </c>
      <c r="H21" s="84"/>
    </row>
    <row r="22" spans="1:8" ht="12.75">
      <c r="A22" s="7" t="s">
        <v>18</v>
      </c>
      <c r="B22" s="8">
        <v>5</v>
      </c>
      <c r="C22" s="8">
        <v>4</v>
      </c>
      <c r="D22" s="8">
        <v>1</v>
      </c>
      <c r="E22" s="8"/>
      <c r="F22" s="8">
        <v>4</v>
      </c>
      <c r="G22" s="127">
        <v>4</v>
      </c>
      <c r="H22" s="84"/>
    </row>
    <row r="23" spans="1:8" ht="13.5" thickBot="1">
      <c r="A23" s="10"/>
      <c r="B23" s="11"/>
      <c r="C23" s="11"/>
      <c r="D23" s="11"/>
      <c r="E23" s="11"/>
      <c r="F23" s="11"/>
      <c r="G23" s="128"/>
      <c r="H23" s="84"/>
    </row>
    <row r="24" spans="1:8" ht="13.5" thickBot="1">
      <c r="A24" s="12" t="s">
        <v>13</v>
      </c>
      <c r="B24" s="13">
        <v>11</v>
      </c>
      <c r="C24" s="13">
        <v>11</v>
      </c>
      <c r="D24" s="13">
        <v>4</v>
      </c>
      <c r="E24" s="13"/>
      <c r="F24" s="13"/>
      <c r="G24" s="60">
        <v>3</v>
      </c>
      <c r="H24" s="84"/>
    </row>
    <row r="25" spans="1:8" ht="13.5" thickBot="1">
      <c r="A25" s="12" t="s">
        <v>14</v>
      </c>
      <c r="B25" s="13">
        <v>1</v>
      </c>
      <c r="C25" s="13">
        <v>1</v>
      </c>
      <c r="D25" s="13">
        <v>1</v>
      </c>
      <c r="E25" s="13"/>
      <c r="F25" s="13"/>
      <c r="G25" s="60"/>
      <c r="H25" s="84"/>
    </row>
    <row r="26" spans="1:13" ht="18.75" thickBot="1">
      <c r="A26" s="12" t="s">
        <v>15</v>
      </c>
      <c r="B26" s="13">
        <v>5</v>
      </c>
      <c r="C26" s="13">
        <v>5</v>
      </c>
      <c r="D26" s="13"/>
      <c r="E26" s="13"/>
      <c r="F26" s="13"/>
      <c r="G26" s="60"/>
      <c r="H26" s="130"/>
      <c r="M26" s="141">
        <v>2007</v>
      </c>
    </row>
    <row r="27" spans="2:8" ht="14.25" thickBot="1">
      <c r="B27" s="20" t="s">
        <v>1</v>
      </c>
      <c r="C27" s="20" t="s">
        <v>2</v>
      </c>
      <c r="D27" s="20" t="s">
        <v>3</v>
      </c>
      <c r="E27" s="20" t="s">
        <v>4</v>
      </c>
      <c r="F27" s="20" t="s">
        <v>6</v>
      </c>
      <c r="G27" s="21" t="s">
        <v>7</v>
      </c>
      <c r="H27" s="119" t="s">
        <v>152</v>
      </c>
    </row>
    <row r="28" spans="1:8" ht="14.25" thickBot="1">
      <c r="A28" s="18" t="s">
        <v>16</v>
      </c>
      <c r="B28" s="22">
        <f aca="true" t="shared" si="0" ref="B28:G28">SUM(B9:B26)</f>
        <v>47</v>
      </c>
      <c r="C28" s="23">
        <f>SUM(C9:C26)</f>
        <v>35</v>
      </c>
      <c r="D28" s="23">
        <f t="shared" si="0"/>
        <v>13</v>
      </c>
      <c r="E28" s="23">
        <f t="shared" si="0"/>
        <v>5</v>
      </c>
      <c r="F28" s="23">
        <f t="shared" si="0"/>
        <v>27</v>
      </c>
      <c r="G28" s="24">
        <f t="shared" si="0"/>
        <v>31</v>
      </c>
      <c r="H28" s="131">
        <f>SUM(H8:H26)</f>
        <v>2</v>
      </c>
    </row>
    <row r="29" spans="2:7" ht="13.5" thickBot="1">
      <c r="B29" s="17"/>
      <c r="C29" s="17"/>
      <c r="D29" s="17"/>
      <c r="E29" s="17"/>
      <c r="F29" s="17"/>
      <c r="G29" s="17"/>
    </row>
    <row r="30" spans="1:7" ht="13.5">
      <c r="A30" s="25" t="s">
        <v>174</v>
      </c>
      <c r="B30" s="8"/>
      <c r="C30" s="66">
        <f>SUM(C9,C21,C22,C10)</f>
        <v>18</v>
      </c>
      <c r="D30" s="27"/>
      <c r="E30" s="17"/>
      <c r="F30" s="17"/>
      <c r="G30" s="17"/>
    </row>
    <row r="31" spans="1:7" ht="13.5">
      <c r="A31" s="156" t="s">
        <v>175</v>
      </c>
      <c r="B31" s="157"/>
      <c r="C31" s="158">
        <f>SUM(C9,C10)</f>
        <v>11</v>
      </c>
      <c r="D31" s="27"/>
      <c r="E31" s="17"/>
      <c r="F31" s="17"/>
      <c r="G31" s="17"/>
    </row>
    <row r="32" spans="1:7" ht="14.25" thickBot="1">
      <c r="A32" s="26" t="s">
        <v>19</v>
      </c>
      <c r="B32" s="11"/>
      <c r="C32" s="67">
        <f>SUM(C21,C22)</f>
        <v>7</v>
      </c>
      <c r="D32" s="17"/>
      <c r="E32" s="17"/>
      <c r="F32" s="17"/>
      <c r="G32" s="17"/>
    </row>
    <row r="33" spans="1:7" ht="12.75">
      <c r="A33" s="28" t="s">
        <v>25</v>
      </c>
      <c r="B33" s="17"/>
      <c r="C33" s="17"/>
      <c r="D33" s="17"/>
      <c r="E33" s="17"/>
      <c r="F33" s="17"/>
      <c r="G33" s="17"/>
    </row>
    <row r="34" spans="1:8" s="41" customFormat="1" ht="14.25" thickBot="1">
      <c r="A34" s="28" t="s">
        <v>24</v>
      </c>
      <c r="B34" s="40"/>
      <c r="C34" s="40"/>
      <c r="D34" s="40"/>
      <c r="E34" s="40"/>
      <c r="F34" s="40"/>
      <c r="G34" s="40"/>
      <c r="H34" s="117"/>
    </row>
    <row r="35" spans="1:8" s="41" customFormat="1" ht="14.25" thickBot="1">
      <c r="A35" s="65" t="s">
        <v>142</v>
      </c>
      <c r="B35" s="118"/>
      <c r="C35" s="118"/>
      <c r="D35" s="118"/>
      <c r="E35" s="118"/>
      <c r="F35" s="118"/>
      <c r="G35" s="118"/>
      <c r="H35" s="119" t="s">
        <v>104</v>
      </c>
    </row>
    <row r="36" spans="1:8" s="43" customFormat="1" ht="13.5">
      <c r="A36" s="68" t="s">
        <v>92</v>
      </c>
      <c r="B36" s="69" t="s">
        <v>93</v>
      </c>
      <c r="C36" s="69"/>
      <c r="D36" s="69"/>
      <c r="E36" s="69"/>
      <c r="F36" s="69"/>
      <c r="G36" s="70"/>
      <c r="H36" s="71">
        <v>35</v>
      </c>
    </row>
    <row r="37" spans="1:8" ht="15">
      <c r="A37" s="79" t="s">
        <v>26</v>
      </c>
      <c r="B37" s="74"/>
      <c r="C37" s="74"/>
      <c r="D37" s="74"/>
      <c r="E37" s="74"/>
      <c r="F37" s="74"/>
      <c r="G37" s="148"/>
      <c r="H37" s="80"/>
    </row>
    <row r="38" spans="1:8" ht="15">
      <c r="A38" s="81" t="s">
        <v>137</v>
      </c>
      <c r="B38" s="59" t="s">
        <v>95</v>
      </c>
      <c r="C38" s="74"/>
      <c r="D38" s="74"/>
      <c r="E38" s="74"/>
      <c r="F38" s="74"/>
      <c r="G38" s="148"/>
      <c r="H38" s="80"/>
    </row>
    <row r="39" spans="1:8" ht="12.75">
      <c r="A39" s="29"/>
      <c r="B39" s="48" t="s">
        <v>94</v>
      </c>
      <c r="C39" s="75"/>
      <c r="D39" s="75"/>
      <c r="E39" s="75"/>
      <c r="F39" s="75"/>
      <c r="G39" s="149"/>
      <c r="H39" s="82">
        <v>9</v>
      </c>
    </row>
    <row r="40" spans="1:10" ht="15">
      <c r="A40" s="81" t="s">
        <v>96</v>
      </c>
      <c r="B40" s="48" t="s">
        <v>105</v>
      </c>
      <c r="C40" s="75"/>
      <c r="D40" s="75"/>
      <c r="E40" s="75"/>
      <c r="F40" s="75"/>
      <c r="G40" s="149"/>
      <c r="H40" s="82">
        <v>3</v>
      </c>
      <c r="J40" t="s">
        <v>106</v>
      </c>
    </row>
    <row r="41" spans="1:8" ht="12.75">
      <c r="A41" s="29"/>
      <c r="B41" s="49" t="s">
        <v>107</v>
      </c>
      <c r="C41" s="73"/>
      <c r="D41" s="73"/>
      <c r="E41" s="73"/>
      <c r="F41" s="73"/>
      <c r="G41" s="150"/>
      <c r="H41" s="84">
        <v>1</v>
      </c>
    </row>
    <row r="42" spans="1:8" ht="15">
      <c r="A42" s="83" t="s">
        <v>97</v>
      </c>
      <c r="B42" s="49" t="s">
        <v>108</v>
      </c>
      <c r="C42" s="73"/>
      <c r="D42" s="73"/>
      <c r="E42" s="73"/>
      <c r="F42" s="73"/>
      <c r="G42" s="150"/>
      <c r="H42" s="84">
        <v>3</v>
      </c>
    </row>
    <row r="43" spans="1:10" ht="15">
      <c r="A43" s="83" t="s">
        <v>98</v>
      </c>
      <c r="B43" s="49" t="s">
        <v>109</v>
      </c>
      <c r="C43" s="73"/>
      <c r="D43" s="73"/>
      <c r="E43" s="73"/>
      <c r="F43" s="73"/>
      <c r="G43" s="150"/>
      <c r="H43" s="84">
        <v>1</v>
      </c>
      <c r="J43" t="s">
        <v>111</v>
      </c>
    </row>
    <row r="44" spans="1:8" ht="15">
      <c r="A44" s="83" t="s">
        <v>101</v>
      </c>
      <c r="B44" s="49" t="s">
        <v>110</v>
      </c>
      <c r="C44" s="73"/>
      <c r="D44" s="73"/>
      <c r="E44" s="73"/>
      <c r="F44" s="73"/>
      <c r="G44" s="150"/>
      <c r="H44" s="84">
        <v>1</v>
      </c>
    </row>
    <row r="45" spans="1:10" ht="15">
      <c r="A45" s="83" t="s">
        <v>97</v>
      </c>
      <c r="B45" s="49" t="s">
        <v>112</v>
      </c>
      <c r="C45" s="73"/>
      <c r="D45" s="73"/>
      <c r="E45" s="73"/>
      <c r="F45" s="73"/>
      <c r="G45" s="150"/>
      <c r="H45" s="84">
        <v>1</v>
      </c>
      <c r="J45" t="s">
        <v>24</v>
      </c>
    </row>
    <row r="46" spans="1:10" ht="15">
      <c r="A46" s="83" t="s">
        <v>97</v>
      </c>
      <c r="B46" s="49" t="s">
        <v>113</v>
      </c>
      <c r="C46" s="73"/>
      <c r="D46" s="73"/>
      <c r="E46" s="73"/>
      <c r="F46" s="73"/>
      <c r="G46" s="150"/>
      <c r="H46" s="84">
        <v>1</v>
      </c>
      <c r="J46" t="s">
        <v>111</v>
      </c>
    </row>
    <row r="47" spans="1:8" ht="15">
      <c r="A47" s="83" t="s">
        <v>102</v>
      </c>
      <c r="B47" s="76" t="s">
        <v>114</v>
      </c>
      <c r="C47" s="73"/>
      <c r="D47" s="73"/>
      <c r="E47" s="73"/>
      <c r="F47" s="73"/>
      <c r="G47" s="150"/>
      <c r="H47" s="84">
        <v>1</v>
      </c>
    </row>
    <row r="48" spans="1:10" ht="15">
      <c r="A48" s="83" t="s">
        <v>97</v>
      </c>
      <c r="B48" s="49" t="s">
        <v>115</v>
      </c>
      <c r="C48" s="73"/>
      <c r="D48" s="73"/>
      <c r="E48" s="73"/>
      <c r="F48" s="73"/>
      <c r="G48" s="150"/>
      <c r="H48" s="84">
        <v>1</v>
      </c>
      <c r="J48" t="s">
        <v>106</v>
      </c>
    </row>
    <row r="49" spans="1:8" ht="15">
      <c r="A49" s="83" t="s">
        <v>99</v>
      </c>
      <c r="B49" s="49" t="s">
        <v>116</v>
      </c>
      <c r="C49" s="73"/>
      <c r="D49" s="73"/>
      <c r="E49" s="73"/>
      <c r="F49" s="73"/>
      <c r="G49" s="150"/>
      <c r="H49" s="84">
        <v>1</v>
      </c>
    </row>
    <row r="50" spans="1:8" ht="15">
      <c r="A50" s="83" t="s">
        <v>103</v>
      </c>
      <c r="B50" s="49" t="s">
        <v>117</v>
      </c>
      <c r="C50" s="73"/>
      <c r="D50" s="73"/>
      <c r="E50" s="73"/>
      <c r="F50" s="73"/>
      <c r="G50" s="150"/>
      <c r="H50" s="84">
        <v>1</v>
      </c>
    </row>
    <row r="51" spans="1:8" ht="15">
      <c r="A51" s="85"/>
      <c r="B51" s="49" t="s">
        <v>118</v>
      </c>
      <c r="C51" s="73"/>
      <c r="D51" s="73"/>
      <c r="E51" s="73"/>
      <c r="F51" s="73"/>
      <c r="G51" s="150"/>
      <c r="H51" s="84">
        <v>1</v>
      </c>
    </row>
    <row r="52" spans="1:8" ht="15">
      <c r="A52" s="85"/>
      <c r="B52" s="49" t="s">
        <v>119</v>
      </c>
      <c r="C52" s="73"/>
      <c r="D52" s="73"/>
      <c r="E52" s="73"/>
      <c r="F52" s="73"/>
      <c r="G52" s="150"/>
      <c r="H52" s="84">
        <v>1</v>
      </c>
    </row>
    <row r="53" spans="1:8" ht="15">
      <c r="A53" s="85"/>
      <c r="B53" s="59" t="s">
        <v>100</v>
      </c>
      <c r="C53" s="74"/>
      <c r="D53" s="74"/>
      <c r="E53" s="74"/>
      <c r="F53" s="74"/>
      <c r="G53" s="148"/>
      <c r="H53" s="80">
        <v>1</v>
      </c>
    </row>
    <row r="54" spans="1:8" ht="15">
      <c r="A54" s="151"/>
      <c r="B54" s="55" t="s">
        <v>164</v>
      </c>
      <c r="C54" s="6"/>
      <c r="D54" s="6"/>
      <c r="E54" s="6"/>
      <c r="F54" s="6"/>
      <c r="G54" s="152"/>
      <c r="H54" s="84">
        <v>1</v>
      </c>
    </row>
    <row r="55" spans="1:8" ht="15.75" thickBot="1">
      <c r="A55" s="153"/>
      <c r="B55" s="154" t="s">
        <v>165</v>
      </c>
      <c r="C55" s="11"/>
      <c r="D55" s="11"/>
      <c r="E55" s="11"/>
      <c r="F55" s="11"/>
      <c r="G55" s="155"/>
      <c r="H55" s="130">
        <v>1</v>
      </c>
    </row>
    <row r="56" spans="1:8" ht="15.75" thickBot="1">
      <c r="A56" s="147" t="s">
        <v>121</v>
      </c>
      <c r="B56" s="32" t="s">
        <v>120</v>
      </c>
      <c r="C56" s="32"/>
      <c r="D56" s="32"/>
      <c r="E56" s="32"/>
      <c r="F56" s="32"/>
      <c r="G56" s="32"/>
      <c r="H56" s="72">
        <v>3</v>
      </c>
    </row>
    <row r="57" spans="2:8" ht="14.25" thickBot="1">
      <c r="B57" s="17"/>
      <c r="C57" s="17"/>
      <c r="D57" s="17"/>
      <c r="E57" s="31"/>
      <c r="F57" s="32"/>
      <c r="G57" s="77" t="s">
        <v>122</v>
      </c>
      <c r="H57" s="78">
        <f>SUM(H36:H56)</f>
        <v>67</v>
      </c>
    </row>
    <row r="58" spans="1:8" ht="14.25">
      <c r="A58" s="86" t="s">
        <v>126</v>
      </c>
      <c r="B58" s="17"/>
      <c r="C58" s="17"/>
      <c r="D58" s="17"/>
      <c r="E58" s="17"/>
      <c r="F58" s="17"/>
      <c r="G58" s="18"/>
      <c r="H58" s="5"/>
    </row>
    <row r="59" spans="1:8" s="91" customFormat="1" ht="14.25">
      <c r="A59" s="87" t="s">
        <v>123</v>
      </c>
      <c r="B59" s="88"/>
      <c r="C59" s="88"/>
      <c r="D59" s="88"/>
      <c r="E59" s="88"/>
      <c r="F59" s="88"/>
      <c r="G59" s="89"/>
      <c r="H59" s="90"/>
    </row>
    <row r="60" spans="1:8" s="91" customFormat="1" ht="14.25">
      <c r="A60" s="87" t="s">
        <v>124</v>
      </c>
      <c r="B60" s="88"/>
      <c r="C60" s="88"/>
      <c r="D60" s="88"/>
      <c r="E60" s="88"/>
      <c r="F60" s="88"/>
      <c r="G60" s="89"/>
      <c r="H60" s="90"/>
    </row>
    <row r="61" spans="1:8" ht="15" thickBot="1">
      <c r="A61" s="87" t="s">
        <v>125</v>
      </c>
      <c r="B61" s="17"/>
      <c r="C61" s="17"/>
      <c r="D61" s="17"/>
      <c r="E61" s="17"/>
      <c r="F61" s="17"/>
      <c r="G61" s="18"/>
      <c r="H61" s="5"/>
    </row>
    <row r="62" spans="1:7" s="39" customFormat="1" ht="15.75" thickBot="1">
      <c r="A62" s="102" t="s">
        <v>143</v>
      </c>
      <c r="B62" s="38"/>
      <c r="C62" s="38"/>
      <c r="D62" s="38"/>
      <c r="E62" s="38"/>
      <c r="F62" s="38"/>
      <c r="G62" s="38"/>
    </row>
    <row r="63" spans="1:7" s="101" customFormat="1" ht="13.5" thickBot="1">
      <c r="A63" s="97" t="s">
        <v>178</v>
      </c>
      <c r="B63" s="98"/>
      <c r="C63" s="99"/>
      <c r="D63" s="99"/>
      <c r="E63" s="100"/>
      <c r="F63" s="69"/>
      <c r="G63" s="70"/>
    </row>
    <row r="64" spans="1:7" s="39" customFormat="1" ht="15">
      <c r="A64" s="45"/>
      <c r="B64" s="46"/>
      <c r="C64" s="47" t="s">
        <v>27</v>
      </c>
      <c r="D64" s="47" t="s">
        <v>28</v>
      </c>
      <c r="E64" s="48" t="s">
        <v>29</v>
      </c>
      <c r="F64" s="6" t="s">
        <v>30</v>
      </c>
      <c r="G64" s="103" t="s">
        <v>31</v>
      </c>
    </row>
    <row r="65" spans="1:7" s="39" customFormat="1" ht="12.75">
      <c r="A65" s="9" t="s">
        <v>32</v>
      </c>
      <c r="B65" s="6">
        <v>1</v>
      </c>
      <c r="C65" s="6"/>
      <c r="D65" s="6"/>
      <c r="E65" s="49"/>
      <c r="F65" s="6"/>
      <c r="G65" s="104"/>
    </row>
    <row r="66" spans="1:7" s="39" customFormat="1" ht="12.75">
      <c r="A66" s="9" t="s">
        <v>33</v>
      </c>
      <c r="B66" s="6">
        <v>2</v>
      </c>
      <c r="C66" s="6">
        <v>1</v>
      </c>
      <c r="D66" s="6">
        <v>1</v>
      </c>
      <c r="E66" s="51">
        <v>1</v>
      </c>
      <c r="F66" s="159">
        <v>1</v>
      </c>
      <c r="G66" s="104"/>
    </row>
    <row r="67" spans="1:7" s="39" customFormat="1" ht="12.75">
      <c r="A67" s="9" t="s">
        <v>163</v>
      </c>
      <c r="B67" s="6">
        <v>3</v>
      </c>
      <c r="C67" s="6">
        <v>1</v>
      </c>
      <c r="D67" s="6">
        <v>1</v>
      </c>
      <c r="E67" s="52">
        <v>1</v>
      </c>
      <c r="F67" s="107"/>
      <c r="G67" s="104"/>
    </row>
    <row r="68" spans="1:7" s="39" customFormat="1" ht="12.75">
      <c r="A68" s="9" t="s">
        <v>34</v>
      </c>
      <c r="B68" s="6">
        <v>4</v>
      </c>
      <c r="C68" s="53">
        <v>1</v>
      </c>
      <c r="D68" s="6"/>
      <c r="E68" s="49"/>
      <c r="F68" s="107"/>
      <c r="G68" s="104"/>
    </row>
    <row r="69" spans="1:7" s="39" customFormat="1" ht="12.75">
      <c r="A69" s="9" t="s">
        <v>35</v>
      </c>
      <c r="B69" s="6">
        <v>5</v>
      </c>
      <c r="C69" s="6">
        <v>1</v>
      </c>
      <c r="D69" s="54">
        <v>1</v>
      </c>
      <c r="E69" s="49"/>
      <c r="F69" s="107"/>
      <c r="G69" s="104"/>
    </row>
    <row r="70" spans="1:7" s="39" customFormat="1" ht="12.75">
      <c r="A70" s="9" t="s">
        <v>36</v>
      </c>
      <c r="B70" s="6">
        <v>6</v>
      </c>
      <c r="C70" s="6">
        <v>1</v>
      </c>
      <c r="D70" s="6">
        <v>1</v>
      </c>
      <c r="E70" s="51">
        <v>1</v>
      </c>
      <c r="F70" s="107"/>
      <c r="G70" s="104"/>
    </row>
    <row r="71" spans="1:7" s="39" customFormat="1" ht="12.75">
      <c r="A71" s="9" t="s">
        <v>37</v>
      </c>
      <c r="B71" s="6">
        <v>7</v>
      </c>
      <c r="C71" s="6">
        <v>1</v>
      </c>
      <c r="D71" s="6">
        <v>1</v>
      </c>
      <c r="E71" s="52">
        <v>1</v>
      </c>
      <c r="F71" s="159">
        <v>1</v>
      </c>
      <c r="G71" s="104"/>
    </row>
    <row r="72" spans="1:7" s="39" customFormat="1" ht="12.75">
      <c r="A72" s="9" t="s">
        <v>38</v>
      </c>
      <c r="B72" s="6">
        <v>8</v>
      </c>
      <c r="C72" s="6">
        <v>1</v>
      </c>
      <c r="D72" s="54">
        <v>1</v>
      </c>
      <c r="E72" s="49"/>
      <c r="F72" s="107"/>
      <c r="G72" s="104"/>
    </row>
    <row r="73" spans="1:7" s="39" customFormat="1" ht="12.75">
      <c r="A73" s="9" t="s">
        <v>39</v>
      </c>
      <c r="B73" s="6">
        <v>9</v>
      </c>
      <c r="C73" s="6"/>
      <c r="D73" s="6"/>
      <c r="E73" s="49"/>
      <c r="F73" s="107"/>
      <c r="G73" s="104"/>
    </row>
    <row r="74" spans="1:7" s="39" customFormat="1" ht="12.75">
      <c r="A74" s="9" t="s">
        <v>40</v>
      </c>
      <c r="B74" s="6">
        <v>10</v>
      </c>
      <c r="C74" s="6">
        <v>1</v>
      </c>
      <c r="D74" s="6">
        <v>1</v>
      </c>
      <c r="E74" s="51">
        <v>1</v>
      </c>
      <c r="F74" s="159">
        <v>1</v>
      </c>
      <c r="G74" s="104"/>
    </row>
    <row r="75" spans="1:7" s="39" customFormat="1" ht="12.75">
      <c r="A75" s="9" t="s">
        <v>41</v>
      </c>
      <c r="B75" s="6">
        <v>11</v>
      </c>
      <c r="C75" s="55">
        <v>1</v>
      </c>
      <c r="D75" s="54">
        <v>1</v>
      </c>
      <c r="E75" s="49"/>
      <c r="F75" s="107"/>
      <c r="G75" s="104"/>
    </row>
    <row r="76" spans="1:7" s="39" customFormat="1" ht="12.75">
      <c r="A76" s="9" t="s">
        <v>42</v>
      </c>
      <c r="B76" s="6">
        <v>12</v>
      </c>
      <c r="C76" s="6">
        <v>1</v>
      </c>
      <c r="D76" s="6">
        <v>1</v>
      </c>
      <c r="E76" s="52">
        <v>1</v>
      </c>
      <c r="F76" s="107"/>
      <c r="G76" s="104"/>
    </row>
    <row r="77" spans="1:7" s="39" customFormat="1" ht="15">
      <c r="A77" s="9" t="s">
        <v>43</v>
      </c>
      <c r="B77" s="6">
        <v>13</v>
      </c>
      <c r="C77" s="6">
        <v>1</v>
      </c>
      <c r="D77" s="54">
        <v>1</v>
      </c>
      <c r="E77" s="56"/>
      <c r="F77" s="142"/>
      <c r="G77" s="104"/>
    </row>
    <row r="78" spans="1:7" s="39" customFormat="1" ht="12.75">
      <c r="A78" s="9" t="s">
        <v>44</v>
      </c>
      <c r="B78" s="6">
        <v>14</v>
      </c>
      <c r="C78" s="6">
        <v>1</v>
      </c>
      <c r="D78" s="54">
        <v>1</v>
      </c>
      <c r="E78" s="49"/>
      <c r="F78" s="107"/>
      <c r="G78" s="104"/>
    </row>
    <row r="79" spans="1:7" s="39" customFormat="1" ht="12.75">
      <c r="A79" s="9" t="s">
        <v>45</v>
      </c>
      <c r="B79" s="6">
        <v>15</v>
      </c>
      <c r="C79" s="6">
        <v>1</v>
      </c>
      <c r="D79" s="6">
        <v>1</v>
      </c>
      <c r="E79" s="52">
        <v>1</v>
      </c>
      <c r="F79" s="159">
        <v>1</v>
      </c>
      <c r="G79" s="104"/>
    </row>
    <row r="80" spans="1:7" s="39" customFormat="1" ht="12.75">
      <c r="A80" s="9" t="s">
        <v>46</v>
      </c>
      <c r="B80" s="6">
        <v>16</v>
      </c>
      <c r="C80" s="53">
        <v>1</v>
      </c>
      <c r="D80" s="6"/>
      <c r="E80" s="49"/>
      <c r="F80" s="107"/>
      <c r="G80" s="104"/>
    </row>
    <row r="81" spans="1:7" s="39" customFormat="1" ht="12.75">
      <c r="A81" s="9" t="s">
        <v>47</v>
      </c>
      <c r="B81" s="6">
        <v>17</v>
      </c>
      <c r="C81" s="6">
        <v>1</v>
      </c>
      <c r="D81" s="6">
        <v>1</v>
      </c>
      <c r="E81" s="51">
        <v>1</v>
      </c>
      <c r="F81" s="159">
        <v>1</v>
      </c>
      <c r="G81" s="104"/>
    </row>
    <row r="82" spans="1:7" s="39" customFormat="1" ht="12.75">
      <c r="A82" s="9" t="s">
        <v>48</v>
      </c>
      <c r="B82" s="6">
        <v>18</v>
      </c>
      <c r="C82" s="6">
        <v>1</v>
      </c>
      <c r="D82" s="6">
        <v>1</v>
      </c>
      <c r="E82" s="52">
        <v>1</v>
      </c>
      <c r="F82" s="159">
        <v>1</v>
      </c>
      <c r="G82" s="104"/>
    </row>
    <row r="83" spans="1:7" s="39" customFormat="1" ht="12.75">
      <c r="A83" s="9" t="s">
        <v>49</v>
      </c>
      <c r="B83" s="6">
        <v>19</v>
      </c>
      <c r="C83" s="6">
        <v>1</v>
      </c>
      <c r="D83" s="6">
        <v>1</v>
      </c>
      <c r="E83" s="52">
        <v>1</v>
      </c>
      <c r="F83" s="159">
        <v>1</v>
      </c>
      <c r="G83" s="104"/>
    </row>
    <row r="84" spans="1:7" s="39" customFormat="1" ht="12.75">
      <c r="A84" s="9" t="s">
        <v>50</v>
      </c>
      <c r="B84" s="6">
        <v>20</v>
      </c>
      <c r="C84" s="53">
        <v>1</v>
      </c>
      <c r="D84" s="6"/>
      <c r="E84" s="49"/>
      <c r="F84" s="107"/>
      <c r="G84" s="104"/>
    </row>
    <row r="85" spans="1:7" s="39" customFormat="1" ht="12.75">
      <c r="A85" s="9" t="s">
        <v>51</v>
      </c>
      <c r="B85" s="6">
        <v>21</v>
      </c>
      <c r="C85" s="53">
        <v>1</v>
      </c>
      <c r="D85" s="6"/>
      <c r="E85" s="49"/>
      <c r="F85" s="107"/>
      <c r="G85" s="104"/>
    </row>
    <row r="86" spans="1:7" s="39" customFormat="1" ht="12.75">
      <c r="A86" s="9" t="s">
        <v>52</v>
      </c>
      <c r="B86" s="6">
        <v>22</v>
      </c>
      <c r="C86" s="6"/>
      <c r="D86" s="6"/>
      <c r="E86" s="49"/>
      <c r="F86" s="107"/>
      <c r="G86" s="104" t="s">
        <v>91</v>
      </c>
    </row>
    <row r="87" spans="1:7" s="39" customFormat="1" ht="12.75">
      <c r="A87" s="9" t="s">
        <v>53</v>
      </c>
      <c r="B87" s="6">
        <v>23</v>
      </c>
      <c r="C87" s="6">
        <v>1</v>
      </c>
      <c r="D87" s="54">
        <v>1</v>
      </c>
      <c r="E87" s="49"/>
      <c r="F87" s="107"/>
      <c r="G87" s="104"/>
    </row>
    <row r="88" spans="1:7" s="39" customFormat="1" ht="12.75">
      <c r="A88" s="9" t="s">
        <v>54</v>
      </c>
      <c r="B88" s="6">
        <v>24</v>
      </c>
      <c r="C88" s="6">
        <v>1</v>
      </c>
      <c r="D88" s="54">
        <v>1</v>
      </c>
      <c r="E88" s="49"/>
      <c r="F88" s="107"/>
      <c r="G88" s="104"/>
    </row>
    <row r="89" spans="1:7" s="39" customFormat="1" ht="12.75">
      <c r="A89" s="9" t="s">
        <v>55</v>
      </c>
      <c r="B89" s="6">
        <v>25</v>
      </c>
      <c r="C89" s="6">
        <v>1</v>
      </c>
      <c r="D89" s="6">
        <v>1</v>
      </c>
      <c r="E89" s="52">
        <v>1</v>
      </c>
      <c r="F89" s="159">
        <v>1</v>
      </c>
      <c r="G89" s="104"/>
    </row>
    <row r="90" spans="1:7" s="39" customFormat="1" ht="12.75">
      <c r="A90" s="9" t="s">
        <v>56</v>
      </c>
      <c r="B90" s="6">
        <v>26</v>
      </c>
      <c r="C90" s="6">
        <v>1</v>
      </c>
      <c r="D90" s="6">
        <v>1</v>
      </c>
      <c r="E90" s="52">
        <v>1</v>
      </c>
      <c r="F90" s="159">
        <v>1</v>
      </c>
      <c r="G90" s="104"/>
    </row>
    <row r="91" spans="1:7" s="39" customFormat="1" ht="12.75">
      <c r="A91" s="9" t="s">
        <v>58</v>
      </c>
      <c r="B91" s="6">
        <v>27</v>
      </c>
      <c r="C91" s="53">
        <v>1</v>
      </c>
      <c r="D91" s="6"/>
      <c r="E91" s="49"/>
      <c r="F91" s="107"/>
      <c r="G91" s="104"/>
    </row>
    <row r="92" spans="1:7" s="39" customFormat="1" ht="12.75">
      <c r="A92" s="9" t="s">
        <v>59</v>
      </c>
      <c r="B92" s="6">
        <v>28</v>
      </c>
      <c r="C92" s="53">
        <v>1</v>
      </c>
      <c r="D92" s="6"/>
      <c r="E92" s="49"/>
      <c r="F92" s="107"/>
      <c r="G92" s="104"/>
    </row>
    <row r="93" spans="1:7" s="39" customFormat="1" ht="12.75">
      <c r="A93" s="9" t="s">
        <v>60</v>
      </c>
      <c r="B93" s="6">
        <v>29</v>
      </c>
      <c r="C93" s="6"/>
      <c r="D93" s="6"/>
      <c r="E93" s="49"/>
      <c r="F93" s="107"/>
      <c r="G93" s="104"/>
    </row>
    <row r="94" spans="1:7" s="39" customFormat="1" ht="12.75">
      <c r="A94" s="6" t="s">
        <v>61</v>
      </c>
      <c r="B94" s="6">
        <v>30</v>
      </c>
      <c r="C94" s="6">
        <v>1</v>
      </c>
      <c r="D94" s="54">
        <v>1</v>
      </c>
      <c r="E94" s="6"/>
      <c r="F94" s="107"/>
      <c r="G94" s="104"/>
    </row>
    <row r="95" spans="1:7" s="39" customFormat="1" ht="13.5" thickBot="1">
      <c r="A95" s="58"/>
      <c r="B95" s="58"/>
      <c r="C95" s="58"/>
      <c r="D95" s="114"/>
      <c r="E95" s="58"/>
      <c r="F95" s="143"/>
      <c r="G95" s="104"/>
    </row>
    <row r="96" spans="1:7" s="39" customFormat="1" ht="13.5" thickBot="1">
      <c r="A96" s="92" t="s">
        <v>62</v>
      </c>
      <c r="B96" s="93"/>
      <c r="C96" s="2"/>
      <c r="D96" s="2"/>
      <c r="E96" s="2"/>
      <c r="F96" s="144"/>
      <c r="G96" s="104"/>
    </row>
    <row r="97" spans="1:7" s="39" customFormat="1" ht="12.75">
      <c r="A97" s="45" t="s">
        <v>63</v>
      </c>
      <c r="B97" s="47">
        <v>31</v>
      </c>
      <c r="C97" s="96">
        <v>1</v>
      </c>
      <c r="D97" s="47"/>
      <c r="E97" s="48"/>
      <c r="F97" s="145"/>
      <c r="G97" s="104"/>
    </row>
    <row r="98" spans="1:7" s="39" customFormat="1" ht="12.75">
      <c r="A98" s="9" t="s">
        <v>64</v>
      </c>
      <c r="B98" s="47">
        <v>32</v>
      </c>
      <c r="C98" s="53">
        <v>1</v>
      </c>
      <c r="D98" s="6"/>
      <c r="E98" s="49"/>
      <c r="F98" s="107"/>
      <c r="G98" s="104"/>
    </row>
    <row r="99" spans="1:7" s="39" customFormat="1" ht="12.75">
      <c r="A99" s="9" t="s">
        <v>65</v>
      </c>
      <c r="B99" s="47">
        <v>33</v>
      </c>
      <c r="C99" s="53">
        <v>1</v>
      </c>
      <c r="D99" s="6"/>
      <c r="E99" s="49"/>
      <c r="F99" s="107"/>
      <c r="G99" s="104"/>
    </row>
    <row r="100" spans="1:7" s="39" customFormat="1" ht="12.75">
      <c r="A100" s="9" t="s">
        <v>57</v>
      </c>
      <c r="B100" s="47">
        <v>34</v>
      </c>
      <c r="C100" s="6"/>
      <c r="D100" s="6"/>
      <c r="E100" s="49"/>
      <c r="F100" s="107"/>
      <c r="G100" s="104"/>
    </row>
    <row r="101" spans="1:7" s="39" customFormat="1" ht="13.5" thickBot="1">
      <c r="A101" s="9" t="s">
        <v>66</v>
      </c>
      <c r="B101" s="47">
        <v>35</v>
      </c>
      <c r="C101" s="55">
        <v>1</v>
      </c>
      <c r="D101" s="6">
        <v>1</v>
      </c>
      <c r="E101" s="52">
        <v>1</v>
      </c>
      <c r="F101" s="107"/>
      <c r="G101" s="104"/>
    </row>
    <row r="102" spans="1:7" s="39" customFormat="1" ht="13.5" thickBot="1">
      <c r="A102" s="92" t="s">
        <v>67</v>
      </c>
      <c r="B102" s="93"/>
      <c r="C102" s="2"/>
      <c r="D102" s="2"/>
      <c r="E102" s="2"/>
      <c r="F102" s="144"/>
      <c r="G102" s="104"/>
    </row>
    <row r="103" spans="1:7" s="39" customFormat="1" ht="12.75">
      <c r="A103" s="45" t="s">
        <v>68</v>
      </c>
      <c r="B103" s="47">
        <v>36</v>
      </c>
      <c r="C103" s="47"/>
      <c r="D103" s="47"/>
      <c r="E103" s="48"/>
      <c r="F103" s="145"/>
      <c r="G103" s="104"/>
    </row>
    <row r="104" spans="1:7" s="39" customFormat="1" ht="12.75">
      <c r="A104" s="9" t="s">
        <v>69</v>
      </c>
      <c r="B104" s="47">
        <v>37</v>
      </c>
      <c r="C104" s="6"/>
      <c r="D104" s="6"/>
      <c r="E104" s="49"/>
      <c r="F104" s="107"/>
      <c r="G104" s="104"/>
    </row>
    <row r="105" spans="1:7" s="39" customFormat="1" ht="12.75">
      <c r="A105" s="9" t="s">
        <v>70</v>
      </c>
      <c r="B105" s="47">
        <v>38</v>
      </c>
      <c r="C105" s="6"/>
      <c r="D105" s="6"/>
      <c r="E105" s="49"/>
      <c r="F105" s="107"/>
      <c r="G105" s="104"/>
    </row>
    <row r="106" spans="1:7" s="39" customFormat="1" ht="12.75">
      <c r="A106" s="9" t="s">
        <v>71</v>
      </c>
      <c r="B106" s="47">
        <v>39</v>
      </c>
      <c r="C106" s="53">
        <v>1</v>
      </c>
      <c r="D106" s="6"/>
      <c r="E106" s="49"/>
      <c r="F106" s="107"/>
      <c r="G106" s="104"/>
    </row>
    <row r="107" spans="1:7" s="39" customFormat="1" ht="12.75">
      <c r="A107" s="9" t="s">
        <v>72</v>
      </c>
      <c r="B107" s="47">
        <v>40</v>
      </c>
      <c r="C107" s="6"/>
      <c r="D107" s="6"/>
      <c r="E107" s="49"/>
      <c r="F107" s="107"/>
      <c r="G107" s="104"/>
    </row>
    <row r="108" spans="1:7" s="39" customFormat="1" ht="12.75">
      <c r="A108" s="9" t="s">
        <v>73</v>
      </c>
      <c r="B108" s="47">
        <v>41</v>
      </c>
      <c r="C108" s="6"/>
      <c r="D108" s="6"/>
      <c r="E108" s="49"/>
      <c r="F108" s="107"/>
      <c r="G108" s="104"/>
    </row>
    <row r="109" spans="1:7" s="39" customFormat="1" ht="12.75">
      <c r="A109" s="9" t="s">
        <v>74</v>
      </c>
      <c r="B109" s="47">
        <v>42</v>
      </c>
      <c r="C109" s="6"/>
      <c r="D109" s="6"/>
      <c r="E109" s="49"/>
      <c r="F109" s="107"/>
      <c r="G109" s="104"/>
    </row>
    <row r="110" spans="1:7" s="39" customFormat="1" ht="12.75">
      <c r="A110" s="9" t="s">
        <v>75</v>
      </c>
      <c r="B110" s="47">
        <v>43</v>
      </c>
      <c r="C110" s="53">
        <v>1</v>
      </c>
      <c r="D110" s="6"/>
      <c r="E110" s="49"/>
      <c r="F110" s="107"/>
      <c r="G110" s="104"/>
    </row>
    <row r="111" spans="1:7" s="39" customFormat="1" ht="13.5" thickBot="1">
      <c r="A111" s="57" t="s">
        <v>76</v>
      </c>
      <c r="B111" s="47">
        <v>44</v>
      </c>
      <c r="C111" s="58"/>
      <c r="D111" s="58"/>
      <c r="E111" s="59"/>
      <c r="F111" s="143"/>
      <c r="G111" s="104"/>
    </row>
    <row r="112" spans="1:7" s="39" customFormat="1" ht="13.5" thickBot="1">
      <c r="A112" s="92" t="s">
        <v>77</v>
      </c>
      <c r="B112" s="93"/>
      <c r="C112" s="2"/>
      <c r="D112" s="2"/>
      <c r="E112" s="2"/>
      <c r="F112" s="144"/>
      <c r="G112" s="104"/>
    </row>
    <row r="113" spans="1:7" s="39" customFormat="1" ht="12.75">
      <c r="A113" s="45" t="s">
        <v>78</v>
      </c>
      <c r="B113" s="47">
        <v>45</v>
      </c>
      <c r="C113" s="47"/>
      <c r="D113" s="47"/>
      <c r="E113" s="48"/>
      <c r="F113" s="145"/>
      <c r="G113" s="104"/>
    </row>
    <row r="114" spans="1:7" s="39" customFormat="1" ht="12.75">
      <c r="A114" s="9" t="s">
        <v>79</v>
      </c>
      <c r="B114" s="6">
        <v>46</v>
      </c>
      <c r="C114" s="53">
        <v>1</v>
      </c>
      <c r="D114" s="6"/>
      <c r="E114" s="49"/>
      <c r="F114" s="107"/>
      <c r="G114" s="104"/>
    </row>
    <row r="115" spans="1:7" s="39" customFormat="1" ht="12.75">
      <c r="A115" s="9" t="s">
        <v>80</v>
      </c>
      <c r="B115" s="6">
        <v>47</v>
      </c>
      <c r="C115" s="53">
        <v>1</v>
      </c>
      <c r="D115" s="6"/>
      <c r="E115" s="49"/>
      <c r="F115" s="107"/>
      <c r="G115" s="104"/>
    </row>
    <row r="116" spans="1:7" s="39" customFormat="1" ht="13.5" thickBot="1">
      <c r="A116" s="9" t="s">
        <v>81</v>
      </c>
      <c r="B116" s="6">
        <v>48</v>
      </c>
      <c r="C116" s="53">
        <v>1</v>
      </c>
      <c r="D116" s="6"/>
      <c r="E116" s="49"/>
      <c r="F116" s="107"/>
      <c r="G116" s="104"/>
    </row>
    <row r="117" spans="1:7" s="39" customFormat="1" ht="13.5" thickBot="1">
      <c r="A117" s="92" t="s">
        <v>82</v>
      </c>
      <c r="B117" s="93"/>
      <c r="C117" s="2"/>
      <c r="D117" s="2"/>
      <c r="E117" s="2"/>
      <c r="F117" s="144"/>
      <c r="G117" s="104"/>
    </row>
    <row r="118" spans="1:7" s="39" customFormat="1" ht="12.75">
      <c r="A118" s="45" t="s">
        <v>83</v>
      </c>
      <c r="B118" s="47">
        <v>49</v>
      </c>
      <c r="C118" s="47"/>
      <c r="D118" s="47"/>
      <c r="E118" s="48"/>
      <c r="F118" s="145"/>
      <c r="G118" s="104"/>
    </row>
    <row r="119" spans="1:7" s="39" customFormat="1" ht="12.75">
      <c r="A119" s="9" t="s">
        <v>84</v>
      </c>
      <c r="B119" s="6">
        <v>50</v>
      </c>
      <c r="C119" s="6"/>
      <c r="D119" s="6"/>
      <c r="E119" s="49"/>
      <c r="F119" s="107"/>
      <c r="G119" s="104"/>
    </row>
    <row r="120" spans="2:7" s="39" customFormat="1" ht="13.5" thickBot="1">
      <c r="B120" s="58"/>
      <c r="C120" s="58" t="s">
        <v>27</v>
      </c>
      <c r="D120" s="58" t="s">
        <v>28</v>
      </c>
      <c r="E120" s="59" t="s">
        <v>29</v>
      </c>
      <c r="F120" s="6" t="s">
        <v>30</v>
      </c>
      <c r="G120" s="104"/>
    </row>
    <row r="121" spans="1:7" s="39" customFormat="1" ht="14.25" thickBot="1">
      <c r="A121" s="57"/>
      <c r="B121" s="94" t="s">
        <v>85</v>
      </c>
      <c r="C121" s="13">
        <f>SUM(C65:C119)</f>
        <v>35</v>
      </c>
      <c r="D121" s="13">
        <f>SUM(D65:D119)</f>
        <v>21</v>
      </c>
      <c r="E121" s="60">
        <f>SUM(E65:E119)</f>
        <v>13</v>
      </c>
      <c r="F121" s="160">
        <f>SUM(F65:F119)</f>
        <v>9</v>
      </c>
      <c r="G121" s="146"/>
    </row>
    <row r="122" spans="1:7" s="39" customFormat="1" ht="14.25" thickBot="1">
      <c r="A122" s="12"/>
      <c r="B122" s="95" t="s">
        <v>86</v>
      </c>
      <c r="C122" s="62">
        <f>C121/0.5</f>
        <v>70</v>
      </c>
      <c r="D122" s="63">
        <f>D121/0.5</f>
        <v>42</v>
      </c>
      <c r="E122" s="64">
        <f>E121/0.5</f>
        <v>26</v>
      </c>
      <c r="F122" s="11"/>
      <c r="G122" s="105"/>
    </row>
    <row r="123" spans="1:7" s="39" customFormat="1" ht="13.5" thickBot="1">
      <c r="A123" s="61"/>
      <c r="B123"/>
      <c r="C123"/>
      <c r="D123"/>
      <c r="E123"/>
      <c r="F123"/>
      <c r="G123" s="50"/>
    </row>
    <row r="124" spans="1:7" s="39" customFormat="1" ht="12.75">
      <c r="A124" s="106" t="s">
        <v>87</v>
      </c>
      <c r="B124" s="6"/>
      <c r="C124" s="53">
        <f>SUM(C68,C80,C84,C85,C91:C92,C97:C98,C99,C106,C110,C114:C116)</f>
        <v>14</v>
      </c>
      <c r="D124"/>
      <c r="G124" s="50"/>
    </row>
    <row r="125" spans="1:7" s="39" customFormat="1" ht="12.75">
      <c r="A125" s="6"/>
      <c r="B125" s="107"/>
      <c r="C125" s="6"/>
      <c r="D125"/>
      <c r="G125" s="50"/>
    </row>
    <row r="126" spans="1:7" s="39" customFormat="1" ht="12.75">
      <c r="A126" s="108" t="s">
        <v>88</v>
      </c>
      <c r="B126" s="107"/>
      <c r="C126" s="54">
        <f>SUM(D69,D72,D75,D77,D78,D87,D88,D94)</f>
        <v>8</v>
      </c>
      <c r="D126"/>
      <c r="E126"/>
      <c r="F126"/>
      <c r="G126" s="50"/>
    </row>
    <row r="127" spans="1:7" s="39" customFormat="1" ht="12.75">
      <c r="A127" s="6"/>
      <c r="B127" s="107"/>
      <c r="C127" s="6"/>
      <c r="D127"/>
      <c r="E127"/>
      <c r="F127"/>
      <c r="G127" s="50"/>
    </row>
    <row r="128" spans="1:7" s="39" customFormat="1" ht="12.75">
      <c r="A128" s="109" t="s">
        <v>89</v>
      </c>
      <c r="B128" s="107"/>
      <c r="C128" s="110">
        <f>SUM(E66,E67,E70:E71,E74,E76,E79,E81:E83,E89:E90,E101)</f>
        <v>13</v>
      </c>
      <c r="D128"/>
      <c r="E128"/>
      <c r="F128"/>
      <c r="G128" s="50"/>
    </row>
    <row r="129" spans="1:7" s="39" customFormat="1" ht="12.75">
      <c r="A129" s="163"/>
      <c r="B129" s="164"/>
      <c r="C129" s="55"/>
      <c r="D129"/>
      <c r="E129"/>
      <c r="F129"/>
      <c r="G129" s="50"/>
    </row>
    <row r="130" spans="1:7" s="39" customFormat="1" ht="12.75">
      <c r="A130" s="161" t="s">
        <v>176</v>
      </c>
      <c r="B130" s="107"/>
      <c r="C130" s="162">
        <v>9</v>
      </c>
      <c r="D130"/>
      <c r="E130"/>
      <c r="F130"/>
      <c r="G130" s="50"/>
    </row>
    <row r="131" spans="1:7" s="39" customFormat="1" ht="12.75">
      <c r="A131" s="6"/>
      <c r="B131" s="107"/>
      <c r="C131" s="6"/>
      <c r="D131"/>
      <c r="E131"/>
      <c r="F131"/>
      <c r="G131" s="50"/>
    </row>
    <row r="132" spans="1:7" s="39" customFormat="1" ht="12.75">
      <c r="A132" s="111" t="s">
        <v>90</v>
      </c>
      <c r="B132" s="107"/>
      <c r="C132" s="6">
        <v>15</v>
      </c>
      <c r="D132"/>
      <c r="E132"/>
      <c r="F132"/>
      <c r="G132" s="50"/>
    </row>
    <row r="133" spans="4:7" s="39" customFormat="1" ht="12.75">
      <c r="D133"/>
      <c r="E133"/>
      <c r="F133"/>
      <c r="G133" s="50"/>
    </row>
    <row r="134" spans="1:7" s="113" customFormat="1" ht="15">
      <c r="A134" s="122" t="s">
        <v>127</v>
      </c>
      <c r="B134" s="112"/>
      <c r="C134" s="112"/>
      <c r="D134" s="112"/>
      <c r="E134" s="112"/>
      <c r="F134" s="112"/>
      <c r="G134" s="112"/>
    </row>
    <row r="135" spans="1:7" s="138" customFormat="1" ht="12.75">
      <c r="A135" s="136" t="s">
        <v>128</v>
      </c>
      <c r="B135" s="137"/>
      <c r="C135" s="137"/>
      <c r="D135" s="137"/>
      <c r="E135" s="137"/>
      <c r="F135" s="137"/>
      <c r="G135" s="137"/>
    </row>
    <row r="136" spans="1:7" s="138" customFormat="1" ht="12.75">
      <c r="A136" s="136" t="s">
        <v>129</v>
      </c>
      <c r="B136" s="137"/>
      <c r="C136" s="137"/>
      <c r="D136" s="137"/>
      <c r="E136" s="137"/>
      <c r="F136" s="137"/>
      <c r="G136" s="137"/>
    </row>
    <row r="137" spans="1:7" s="138" customFormat="1" ht="12.75">
      <c r="A137" s="136" t="s">
        <v>179</v>
      </c>
      <c r="B137" s="137"/>
      <c r="C137" s="137"/>
      <c r="D137" s="137"/>
      <c r="E137" s="137"/>
      <c r="F137" s="137"/>
      <c r="G137" s="137"/>
    </row>
    <row r="138" spans="1:7" s="136" customFormat="1" ht="12.75">
      <c r="A138" s="136" t="s">
        <v>130</v>
      </c>
      <c r="B138" s="139"/>
      <c r="C138" s="139"/>
      <c r="D138" s="139"/>
      <c r="E138" s="139"/>
      <c r="F138" s="139"/>
      <c r="G138" s="139"/>
    </row>
    <row r="139" spans="1:7" s="101" customFormat="1" ht="12.75">
      <c r="A139" s="136" t="s">
        <v>203</v>
      </c>
      <c r="B139" s="140"/>
      <c r="C139" s="140"/>
      <c r="D139" s="140"/>
      <c r="E139" s="140"/>
      <c r="F139" s="140"/>
      <c r="G139" s="140"/>
    </row>
    <row r="140" spans="1:7" ht="15">
      <c r="A140" s="44"/>
      <c r="B140" s="17"/>
      <c r="C140" s="17"/>
      <c r="D140" s="17"/>
      <c r="E140" s="17"/>
      <c r="F140" s="17"/>
      <c r="G140" s="17"/>
    </row>
    <row r="141" spans="1:7" ht="15">
      <c r="A141" s="44" t="s">
        <v>144</v>
      </c>
      <c r="B141" s="17"/>
      <c r="C141" s="17"/>
      <c r="D141" s="17"/>
      <c r="E141" s="17"/>
      <c r="F141" s="17"/>
      <c r="G141" s="17"/>
    </row>
    <row r="142" spans="1:7" s="43" customFormat="1" ht="12.75">
      <c r="A142" s="43" t="s">
        <v>138</v>
      </c>
      <c r="B142" s="42"/>
      <c r="C142" s="42"/>
      <c r="D142" s="42"/>
      <c r="E142" s="42"/>
      <c r="F142" s="42"/>
      <c r="G142" s="42"/>
    </row>
    <row r="143" spans="1:7" s="43" customFormat="1" ht="12.75">
      <c r="A143" s="42" t="s">
        <v>180</v>
      </c>
      <c r="B143" s="42"/>
      <c r="C143" s="42"/>
      <c r="D143" s="42"/>
      <c r="E143" s="42"/>
      <c r="F143" s="42"/>
      <c r="G143" s="42"/>
    </row>
    <row r="144" spans="1:7" s="43" customFormat="1" ht="12.75">
      <c r="A144" s="42" t="s">
        <v>139</v>
      </c>
      <c r="B144" s="42"/>
      <c r="C144" s="42"/>
      <c r="D144" s="42"/>
      <c r="E144" s="42"/>
      <c r="F144" s="42"/>
      <c r="G144" s="42"/>
    </row>
    <row r="145" spans="1:7" s="43" customFormat="1" ht="12.75">
      <c r="A145" s="42" t="s">
        <v>166</v>
      </c>
      <c r="B145" s="42"/>
      <c r="C145" s="42"/>
      <c r="D145" s="42"/>
      <c r="E145" s="42"/>
      <c r="F145" s="42"/>
      <c r="G145" s="42"/>
    </row>
    <row r="146" spans="1:7" s="43" customFormat="1" ht="12.75">
      <c r="A146" s="116" t="s">
        <v>167</v>
      </c>
      <c r="B146" s="42"/>
      <c r="C146" s="42"/>
      <c r="D146" s="42"/>
      <c r="E146" s="42"/>
      <c r="F146" s="42"/>
      <c r="G146" s="42"/>
    </row>
    <row r="147" spans="1:7" s="43" customFormat="1" ht="12.75">
      <c r="A147" s="116" t="s">
        <v>168</v>
      </c>
      <c r="B147" s="42"/>
      <c r="C147" s="42"/>
      <c r="D147" s="42"/>
      <c r="E147" s="42"/>
      <c r="F147" s="42"/>
      <c r="G147" s="42"/>
    </row>
    <row r="148" spans="1:7" s="43" customFormat="1" ht="12.75">
      <c r="A148" s="116" t="s">
        <v>140</v>
      </c>
      <c r="B148" s="42"/>
      <c r="C148" s="42"/>
      <c r="D148" s="42"/>
      <c r="E148" s="42"/>
      <c r="F148" s="42"/>
      <c r="G148" s="42"/>
    </row>
    <row r="149" spans="1:7" s="43" customFormat="1" ht="13.5" thickBot="1">
      <c r="A149" s="116"/>
      <c r="B149" s="42"/>
      <c r="C149" s="42"/>
      <c r="D149" s="42"/>
      <c r="E149" s="42"/>
      <c r="F149" s="42"/>
      <c r="G149" s="42"/>
    </row>
    <row r="150" spans="1:5" s="43" customFormat="1" ht="14.25" thickBot="1">
      <c r="A150" s="123" t="s">
        <v>141</v>
      </c>
      <c r="B150" s="120"/>
      <c r="C150" s="120"/>
      <c r="D150" s="121"/>
      <c r="E150" s="42"/>
    </row>
    <row r="151" spans="1:3" ht="12.75">
      <c r="A151" s="47" t="s">
        <v>169</v>
      </c>
      <c r="B151" s="47">
        <v>231</v>
      </c>
      <c r="C151" s="30"/>
    </row>
    <row r="152" spans="1:3" ht="12.75">
      <c r="A152" s="29"/>
      <c r="B152" s="17"/>
      <c r="C152" s="30"/>
    </row>
    <row r="153" spans="1:3" ht="12.75">
      <c r="A153" s="6" t="s">
        <v>20</v>
      </c>
      <c r="B153" s="6"/>
      <c r="C153" s="30"/>
    </row>
    <row r="154" spans="1:3" ht="13.5">
      <c r="A154" s="34" t="s">
        <v>23</v>
      </c>
      <c r="B154" s="6">
        <v>12</v>
      </c>
      <c r="C154" s="30"/>
    </row>
    <row r="155" spans="1:3" ht="12.75">
      <c r="A155" s="6" t="s">
        <v>21</v>
      </c>
      <c r="B155" s="6">
        <v>5</v>
      </c>
      <c r="C155" s="30"/>
    </row>
    <row r="156" spans="1:3" ht="14.25" thickBot="1">
      <c r="A156" s="34" t="s">
        <v>22</v>
      </c>
      <c r="B156" s="6">
        <v>9</v>
      </c>
      <c r="C156" s="33"/>
    </row>
    <row r="159" ht="13.5">
      <c r="A159" s="115" t="s">
        <v>131</v>
      </c>
    </row>
    <row r="160" ht="13.5">
      <c r="A160" s="115" t="s">
        <v>134</v>
      </c>
    </row>
    <row r="161" ht="13.5">
      <c r="A161" s="115" t="s">
        <v>132</v>
      </c>
    </row>
    <row r="162" ht="13.5">
      <c r="A162" s="36" t="s">
        <v>133</v>
      </c>
    </row>
    <row r="163" ht="13.5">
      <c r="A163" s="36" t="s">
        <v>181</v>
      </c>
    </row>
    <row r="164" ht="13.5">
      <c r="A164" s="36"/>
    </row>
    <row r="165" ht="13.5">
      <c r="A165" s="36"/>
    </row>
    <row r="166" ht="19.5">
      <c r="A166" s="125" t="s">
        <v>183</v>
      </c>
    </row>
    <row r="167" ht="12.75">
      <c r="A167" s="43" t="s">
        <v>157</v>
      </c>
    </row>
    <row r="168" ht="12.75">
      <c r="A168" s="43" t="s">
        <v>182</v>
      </c>
    </row>
    <row r="169" ht="12.75">
      <c r="A169" s="43" t="s">
        <v>184</v>
      </c>
    </row>
    <row r="170" ht="12.75">
      <c r="A170" s="43" t="s">
        <v>185</v>
      </c>
    </row>
    <row r="171" ht="12.75">
      <c r="A171" s="43" t="s">
        <v>186</v>
      </c>
    </row>
    <row r="172" ht="12.75">
      <c r="A172" s="43" t="s">
        <v>187</v>
      </c>
    </row>
    <row r="173" ht="13.5">
      <c r="A173" s="126" t="s">
        <v>145</v>
      </c>
    </row>
    <row r="174" ht="12.75">
      <c r="A174" t="s">
        <v>146</v>
      </c>
    </row>
    <row r="175" ht="12.75">
      <c r="A175" t="s">
        <v>149</v>
      </c>
    </row>
    <row r="176" ht="12.75">
      <c r="A176" t="s">
        <v>147</v>
      </c>
    </row>
    <row r="177" ht="12.75">
      <c r="A177" t="s">
        <v>148</v>
      </c>
    </row>
    <row r="178" ht="13.5">
      <c r="A178" t="s">
        <v>188</v>
      </c>
    </row>
    <row r="179" ht="13.5">
      <c r="A179" s="36" t="s">
        <v>189</v>
      </c>
    </row>
    <row r="180" ht="13.5">
      <c r="A180" t="s">
        <v>190</v>
      </c>
    </row>
    <row r="181" ht="12.75">
      <c r="A181" t="s">
        <v>150</v>
      </c>
    </row>
    <row r="182" ht="12.75">
      <c r="A182" t="s">
        <v>191</v>
      </c>
    </row>
    <row r="183" ht="12.75">
      <c r="A183" t="s">
        <v>170</v>
      </c>
    </row>
    <row r="184" ht="12.75">
      <c r="A184" t="s">
        <v>159</v>
      </c>
    </row>
    <row r="185" ht="13.5">
      <c r="A185" s="126" t="s">
        <v>151</v>
      </c>
    </row>
    <row r="186" ht="12.75">
      <c r="A186" s="43" t="s">
        <v>171</v>
      </c>
    </row>
    <row r="187" ht="12.75">
      <c r="A187" s="43" t="s">
        <v>204</v>
      </c>
    </row>
    <row r="188" ht="12.75">
      <c r="A188" s="43" t="s">
        <v>192</v>
      </c>
    </row>
    <row r="189" ht="13.5">
      <c r="A189" s="133" t="s">
        <v>153</v>
      </c>
    </row>
    <row r="190" ht="12.75">
      <c r="A190" s="134" t="s">
        <v>158</v>
      </c>
    </row>
    <row r="191" ht="12.75">
      <c r="A191" s="134" t="s">
        <v>154</v>
      </c>
    </row>
    <row r="192" ht="12.75">
      <c r="A192" s="134" t="s">
        <v>155</v>
      </c>
    </row>
    <row r="193" ht="12.75">
      <c r="A193" s="135" t="s">
        <v>156</v>
      </c>
    </row>
    <row r="194" ht="12.75">
      <c r="A194" s="134" t="s">
        <v>193</v>
      </c>
    </row>
    <row r="195" ht="12.75">
      <c r="A195" s="134" t="s">
        <v>194</v>
      </c>
    </row>
    <row r="196" ht="12.75">
      <c r="A196" s="134" t="s">
        <v>195</v>
      </c>
    </row>
    <row r="197" ht="13.5">
      <c r="A197" s="126" t="s">
        <v>160</v>
      </c>
    </row>
    <row r="198" ht="12.75">
      <c r="A198" s="134" t="s">
        <v>196</v>
      </c>
    </row>
    <row r="199" ht="12.75">
      <c r="A199" s="134" t="s">
        <v>197</v>
      </c>
    </row>
    <row r="200" ht="12.75">
      <c r="A200" s="134" t="s">
        <v>198</v>
      </c>
    </row>
    <row r="201" ht="12.75">
      <c r="A201" s="134" t="s">
        <v>199</v>
      </c>
    </row>
    <row r="202" ht="12.75">
      <c r="A202" s="134" t="s">
        <v>200</v>
      </c>
    </row>
    <row r="204" ht="12.75">
      <c r="A204" s="134" t="s">
        <v>172</v>
      </c>
    </row>
    <row r="205" ht="12.75">
      <c r="A205" s="134" t="s">
        <v>173</v>
      </c>
    </row>
    <row r="206" ht="12.75">
      <c r="A206" t="s">
        <v>161</v>
      </c>
    </row>
    <row r="207" ht="12.75">
      <c r="A207" s="134" t="s">
        <v>201</v>
      </c>
    </row>
    <row r="208" ht="12.75">
      <c r="A208" s="134" t="s">
        <v>202</v>
      </c>
    </row>
    <row r="209" ht="12.75">
      <c r="A209" s="134"/>
    </row>
    <row r="210" ht="12.75">
      <c r="A210" s="134"/>
    </row>
    <row r="211" ht="12.75">
      <c r="A211" s="134"/>
    </row>
    <row r="212" ht="12.75">
      <c r="A212" s="134"/>
    </row>
  </sheetData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 Jindřichův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Petr KUBEŠ</dc:creator>
  <cp:keywords/>
  <dc:description/>
  <cp:lastModifiedBy>Mgr. Petr KUBEŠ</cp:lastModifiedBy>
  <cp:lastPrinted>2006-11-02T11:47:09Z</cp:lastPrinted>
  <dcterms:created xsi:type="dcterms:W3CDTF">2006-01-17T07:28:46Z</dcterms:created>
  <dcterms:modified xsi:type="dcterms:W3CDTF">2007-06-13T07:39:46Z</dcterms:modified>
  <cp:category/>
  <cp:version/>
  <cp:contentType/>
  <cp:contentStatus/>
</cp:coreProperties>
</file>